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.britton\Desktop\"/>
    </mc:Choice>
  </mc:AlternateContent>
  <xr:revisionPtr revIDLastSave="0" documentId="8_{830219DD-8CBD-4093-AADC-86F87D813B00}" xr6:coauthVersionLast="28" xr6:coauthVersionMax="28" xr10:uidLastSave="{00000000-0000-0000-0000-000000000000}"/>
  <bookViews>
    <workbookView xWindow="0" yWindow="0" windowWidth="26085" windowHeight="10755" xr2:uid="{49944852-72D2-4B20-BA7E-B59B6F5ED64D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1" l="1"/>
  <c r="L16" i="1"/>
  <c r="K16" i="1"/>
  <c r="E16" i="1"/>
  <c r="D16" i="1"/>
  <c r="C16" i="1"/>
  <c r="V15" i="1"/>
  <c r="V14" i="1"/>
  <c r="V13" i="1"/>
  <c r="V12" i="1"/>
  <c r="V11" i="1"/>
  <c r="V10" i="1"/>
  <c r="V9" i="1"/>
  <c r="V8" i="1"/>
  <c r="V7" i="1"/>
  <c r="V6" i="1"/>
  <c r="U15" i="1"/>
  <c r="P15" i="1"/>
  <c r="O15" i="1"/>
  <c r="N15" i="1"/>
  <c r="H15" i="1"/>
  <c r="G15" i="1"/>
  <c r="I15" i="1" s="1"/>
  <c r="F15" i="1"/>
  <c r="T15" i="1" s="1"/>
  <c r="U14" i="1"/>
  <c r="P14" i="1"/>
  <c r="O14" i="1"/>
  <c r="Q14" i="1" s="1"/>
  <c r="N14" i="1"/>
  <c r="H14" i="1"/>
  <c r="G14" i="1"/>
  <c r="F14" i="1"/>
  <c r="T14" i="1" s="1"/>
  <c r="U13" i="1"/>
  <c r="P13" i="1"/>
  <c r="O13" i="1"/>
  <c r="N13" i="1"/>
  <c r="H13" i="1"/>
  <c r="I13" i="1" s="1"/>
  <c r="G13" i="1"/>
  <c r="F13" i="1"/>
  <c r="T13" i="1" s="1"/>
  <c r="U12" i="1"/>
  <c r="P12" i="1"/>
  <c r="O12" i="1"/>
  <c r="N12" i="1"/>
  <c r="H12" i="1"/>
  <c r="G12" i="1"/>
  <c r="F12" i="1"/>
  <c r="T12" i="1" s="1"/>
  <c r="U11" i="1"/>
  <c r="P11" i="1"/>
  <c r="O11" i="1"/>
  <c r="N11" i="1"/>
  <c r="H11" i="1"/>
  <c r="G11" i="1"/>
  <c r="I11" i="1" s="1"/>
  <c r="F11" i="1"/>
  <c r="T11" i="1" s="1"/>
  <c r="U10" i="1"/>
  <c r="P10" i="1"/>
  <c r="O10" i="1"/>
  <c r="Q10" i="1" s="1"/>
  <c r="N10" i="1"/>
  <c r="H10" i="1"/>
  <c r="G10" i="1"/>
  <c r="F10" i="1"/>
  <c r="T10" i="1" s="1"/>
  <c r="U9" i="1"/>
  <c r="P9" i="1"/>
  <c r="O9" i="1"/>
  <c r="N9" i="1"/>
  <c r="H9" i="1"/>
  <c r="G9" i="1"/>
  <c r="F9" i="1"/>
  <c r="T9" i="1" s="1"/>
  <c r="U8" i="1"/>
  <c r="P8" i="1"/>
  <c r="O8" i="1"/>
  <c r="N8" i="1"/>
  <c r="H8" i="1"/>
  <c r="G8" i="1"/>
  <c r="F8" i="1"/>
  <c r="T8" i="1" s="1"/>
  <c r="U7" i="1"/>
  <c r="P7" i="1"/>
  <c r="O7" i="1"/>
  <c r="N7" i="1"/>
  <c r="H7" i="1"/>
  <c r="G7" i="1"/>
  <c r="F7" i="1"/>
  <c r="T7" i="1" s="1"/>
  <c r="U6" i="1"/>
  <c r="N6" i="1"/>
  <c r="F6" i="1"/>
  <c r="T6" i="1" s="1"/>
  <c r="Q6" i="1"/>
  <c r="P6" i="1"/>
  <c r="O6" i="1"/>
  <c r="H6" i="1"/>
  <c r="G6" i="1"/>
  <c r="Q13" i="1" l="1"/>
  <c r="Q7" i="1"/>
  <c r="I8" i="1"/>
  <c r="Q15" i="1"/>
  <c r="Q9" i="1"/>
  <c r="V16" i="1"/>
  <c r="I12" i="1"/>
  <c r="H16" i="1"/>
  <c r="N16" i="1"/>
  <c r="Q8" i="1"/>
  <c r="I9" i="1"/>
  <c r="S9" i="1" s="1"/>
  <c r="S10" i="1"/>
  <c r="F16" i="1"/>
  <c r="I7" i="1"/>
  <c r="I10" i="1"/>
  <c r="U16" i="1"/>
  <c r="S15" i="1"/>
  <c r="G16" i="1"/>
  <c r="T16" i="1"/>
  <c r="S14" i="1"/>
  <c r="S13" i="1"/>
  <c r="O16" i="1"/>
  <c r="I14" i="1"/>
  <c r="P16" i="1"/>
  <c r="Q16" i="1"/>
  <c r="Q12" i="1"/>
  <c r="Q11" i="1"/>
  <c r="S11" i="1" s="1"/>
  <c r="I6" i="1"/>
  <c r="S6" i="1" s="1"/>
  <c r="S12" i="1" l="1"/>
  <c r="S8" i="1"/>
  <c r="I16" i="1"/>
  <c r="S7" i="1"/>
  <c r="S16" i="1" s="1"/>
</calcChain>
</file>

<file path=xl/sharedStrings.xml><?xml version="1.0" encoding="utf-8"?>
<sst xmlns="http://schemas.openxmlformats.org/spreadsheetml/2006/main" count="45" uniqueCount="38">
  <si>
    <t>Gross Profit Variance Analysis</t>
  </si>
  <si>
    <t>Product Code</t>
  </si>
  <si>
    <t>P001</t>
  </si>
  <si>
    <t>Volume</t>
  </si>
  <si>
    <t>Sales Price</t>
  </si>
  <si>
    <t>Cost Price</t>
  </si>
  <si>
    <t>Sales Value</t>
  </si>
  <si>
    <t>Cost Of Sales</t>
  </si>
  <si>
    <t>Margin</t>
  </si>
  <si>
    <t>BUDGET</t>
  </si>
  <si>
    <t>ACTUAL</t>
  </si>
  <si>
    <t>Sales Volume Variance</t>
  </si>
  <si>
    <t>Sales Price Variance</t>
  </si>
  <si>
    <t>Cost Price Variance</t>
  </si>
  <si>
    <t>VARIANCE</t>
  </si>
  <si>
    <t>Unit Margin</t>
  </si>
  <si>
    <t>P002</t>
  </si>
  <si>
    <t>P003</t>
  </si>
  <si>
    <t>P004</t>
  </si>
  <si>
    <t>P005</t>
  </si>
  <si>
    <t>P006</t>
  </si>
  <si>
    <t>P007</t>
  </si>
  <si>
    <t>P008</t>
  </si>
  <si>
    <t>P009</t>
  </si>
  <si>
    <t>P010</t>
  </si>
  <si>
    <t>TOTAL</t>
  </si>
  <si>
    <t>Comment</t>
  </si>
  <si>
    <t>No variance</t>
  </si>
  <si>
    <t>Missed Target: Sales Volume Only</t>
  </si>
  <si>
    <t>Missed Target: Sales Price Only</t>
  </si>
  <si>
    <t>Margin Variance</t>
  </si>
  <si>
    <t>Missed Target: Cost Price Only</t>
  </si>
  <si>
    <t>Missed Target: Sales Volume And Sales Price</t>
  </si>
  <si>
    <t>Missed Target: Sales Volume And Cost Price</t>
  </si>
  <si>
    <t>Missed Target: Volume, Price &amp; Cost</t>
  </si>
  <si>
    <t>Favourable: Volume Increase</t>
  </si>
  <si>
    <t>Favourable: Sales Price Increase</t>
  </si>
  <si>
    <t>Favourable: Cost Price Saving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</si>
</sst>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0" fontId="1" fillId="3" borderId="1" xfId="0" applyFont="1" applyFill="1" applyBorder="1" applyAlignment="1">
      <alignment vertical="top" wrapText="1"/>
    </xf>
    <xf numFmtId="164" fontId="1" fillId="3" borderId="1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164" fontId="1" fillId="2" borderId="2" xfId="0" applyNumberFormat="1" applyFont="1" applyFill="1" applyBorder="1" applyAlignment="1">
      <alignment horizontal="center" vertical="top"/>
    </xf>
    <xf numFmtId="164" fontId="1" fillId="2" borderId="3" xfId="0" applyNumberFormat="1" applyFont="1" applyFill="1" applyBorder="1" applyAlignment="1">
      <alignment horizontal="center" vertical="top"/>
    </xf>
    <xf numFmtId="164" fontId="1" fillId="2" borderId="4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5BBF9-1628-426B-AD64-7659DDE21997}">
  <dimension ref="B1:W16"/>
  <sheetViews>
    <sheetView tabSelected="1" workbookViewId="0">
      <selection activeCell="C20" sqref="C20"/>
    </sheetView>
  </sheetViews>
  <sheetFormatPr defaultColWidth="9" defaultRowHeight="15" x14ac:dyDescent="0.25"/>
  <cols>
    <col min="1" max="1" width="1.7109375" style="1" customWidth="1"/>
    <col min="2" max="2" width="17.140625" style="1" customWidth="1"/>
    <col min="3" max="3" width="9" style="1"/>
    <col min="4" max="8" width="9" style="2"/>
    <col min="9" max="9" width="9" style="1"/>
    <col min="10" max="10" width="2" style="1" customWidth="1"/>
    <col min="11" max="11" width="9" style="1"/>
    <col min="12" max="17" width="9" style="2"/>
    <col min="18" max="18" width="2.140625" style="2" customWidth="1"/>
    <col min="19" max="22" width="9" style="2"/>
    <col min="23" max="23" width="38.42578125" style="1" customWidth="1"/>
    <col min="24" max="16384" width="9" style="1"/>
  </cols>
  <sheetData>
    <row r="1" spans="2:23" ht="23.85" x14ac:dyDescent="0.25"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4" spans="2:23" ht="14.25" x14ac:dyDescent="0.25">
      <c r="C4" s="10" t="s">
        <v>9</v>
      </c>
      <c r="D4" s="10"/>
      <c r="E4" s="10"/>
      <c r="F4" s="10"/>
      <c r="G4" s="10"/>
      <c r="H4" s="10"/>
      <c r="I4" s="10"/>
      <c r="J4" s="8"/>
      <c r="K4" s="10" t="s">
        <v>10</v>
      </c>
      <c r="L4" s="10"/>
      <c r="M4" s="10"/>
      <c r="N4" s="10"/>
      <c r="O4" s="10"/>
      <c r="P4" s="10"/>
      <c r="Q4" s="10"/>
      <c r="R4" s="9"/>
      <c r="S4" s="11" t="s">
        <v>14</v>
      </c>
      <c r="T4" s="12"/>
      <c r="U4" s="12"/>
      <c r="V4" s="13"/>
    </row>
    <row r="5" spans="2:23" s="5" customFormat="1" ht="42.75" x14ac:dyDescent="0.25">
      <c r="B5" s="3" t="s">
        <v>1</v>
      </c>
      <c r="C5" s="3" t="s">
        <v>3</v>
      </c>
      <c r="D5" s="4" t="s">
        <v>4</v>
      </c>
      <c r="E5" s="4" t="s">
        <v>5</v>
      </c>
      <c r="F5" s="4" t="s">
        <v>15</v>
      </c>
      <c r="G5" s="4" t="s">
        <v>6</v>
      </c>
      <c r="H5" s="4" t="s">
        <v>7</v>
      </c>
      <c r="I5" s="3" t="s">
        <v>8</v>
      </c>
      <c r="J5" s="3"/>
      <c r="K5" s="3" t="s">
        <v>3</v>
      </c>
      <c r="L5" s="4" t="s">
        <v>4</v>
      </c>
      <c r="M5" s="4" t="s">
        <v>5</v>
      </c>
      <c r="N5" s="4" t="s">
        <v>15</v>
      </c>
      <c r="O5" s="4" t="s">
        <v>6</v>
      </c>
      <c r="P5" s="4" t="s">
        <v>7</v>
      </c>
      <c r="Q5" s="4" t="s">
        <v>8</v>
      </c>
      <c r="R5" s="4"/>
      <c r="S5" s="4" t="s">
        <v>30</v>
      </c>
      <c r="T5" s="4" t="s">
        <v>11</v>
      </c>
      <c r="U5" s="4" t="s">
        <v>12</v>
      </c>
      <c r="V5" s="4" t="s">
        <v>13</v>
      </c>
      <c r="W5" s="4" t="s">
        <v>26</v>
      </c>
    </row>
    <row r="6" spans="2:23" ht="14.25" x14ac:dyDescent="0.25">
      <c r="B6" s="6" t="s">
        <v>2</v>
      </c>
      <c r="C6" s="6">
        <v>100</v>
      </c>
      <c r="D6" s="7">
        <v>10</v>
      </c>
      <c r="E6" s="7">
        <v>6</v>
      </c>
      <c r="F6" s="7">
        <f>D6-E6</f>
        <v>4</v>
      </c>
      <c r="G6" s="7">
        <f>C6*D6</f>
        <v>1000</v>
      </c>
      <c r="H6" s="7">
        <f>C6*E6</f>
        <v>600</v>
      </c>
      <c r="I6" s="7">
        <f>G6-H6</f>
        <v>400</v>
      </c>
      <c r="J6" s="7"/>
      <c r="K6" s="6">
        <v>100</v>
      </c>
      <c r="L6" s="7">
        <v>10</v>
      </c>
      <c r="M6" s="7">
        <v>6</v>
      </c>
      <c r="N6" s="7">
        <f>L6-M6</f>
        <v>4</v>
      </c>
      <c r="O6" s="7">
        <f>K6*L6</f>
        <v>1000</v>
      </c>
      <c r="P6" s="7">
        <f>K6*M6</f>
        <v>600</v>
      </c>
      <c r="Q6" s="7">
        <f>O6-P6</f>
        <v>400</v>
      </c>
      <c r="R6" s="7"/>
      <c r="S6" s="7">
        <f t="shared" ref="S6:S15" si="0">Q6-I6</f>
        <v>0</v>
      </c>
      <c r="T6" s="7">
        <f t="shared" ref="T6:T15" si="1">(K6-C6)*F6</f>
        <v>0</v>
      </c>
      <c r="U6" s="7">
        <f t="shared" ref="U6:U15" si="2">(L6-D6)*K6</f>
        <v>0</v>
      </c>
      <c r="V6" s="7">
        <f t="shared" ref="V6:V15" si="3">(E6-M6)*K6</f>
        <v>0</v>
      </c>
      <c r="W6" s="6" t="s">
        <v>27</v>
      </c>
    </row>
    <row r="7" spans="2:23" ht="14.25" x14ac:dyDescent="0.25">
      <c r="B7" s="6" t="s">
        <v>16</v>
      </c>
      <c r="C7" s="6">
        <v>100</v>
      </c>
      <c r="D7" s="7">
        <v>10</v>
      </c>
      <c r="E7" s="7">
        <v>6</v>
      </c>
      <c r="F7" s="7">
        <f t="shared" ref="F7:F15" si="4">D7-E7</f>
        <v>4</v>
      </c>
      <c r="G7" s="7">
        <f t="shared" ref="G7:G15" si="5">C7*D7</f>
        <v>1000</v>
      </c>
      <c r="H7" s="7">
        <f t="shared" ref="H7:H15" si="6">C7*E7</f>
        <v>600</v>
      </c>
      <c r="I7" s="7">
        <f t="shared" ref="I7:I15" si="7">G7-H7</f>
        <v>400</v>
      </c>
      <c r="J7" s="7"/>
      <c r="K7" s="6">
        <v>90</v>
      </c>
      <c r="L7" s="7">
        <v>10</v>
      </c>
      <c r="M7" s="7">
        <v>6</v>
      </c>
      <c r="N7" s="7">
        <f t="shared" ref="N7:N15" si="8">L7-M7</f>
        <v>4</v>
      </c>
      <c r="O7" s="7">
        <f t="shared" ref="O7:O15" si="9">K7*L7</f>
        <v>900</v>
      </c>
      <c r="P7" s="7">
        <f t="shared" ref="P7:P15" si="10">K7*M7</f>
        <v>540</v>
      </c>
      <c r="Q7" s="7">
        <f t="shared" ref="Q7:Q15" si="11">O7-P7</f>
        <v>360</v>
      </c>
      <c r="R7" s="7"/>
      <c r="S7" s="7">
        <f t="shared" si="0"/>
        <v>-40</v>
      </c>
      <c r="T7" s="7">
        <f t="shared" si="1"/>
        <v>-40</v>
      </c>
      <c r="U7" s="7">
        <f t="shared" si="2"/>
        <v>0</v>
      </c>
      <c r="V7" s="7">
        <f t="shared" si="3"/>
        <v>0</v>
      </c>
      <c r="W7" s="6" t="s">
        <v>28</v>
      </c>
    </row>
    <row r="8" spans="2:23" ht="14.25" x14ac:dyDescent="0.25">
      <c r="B8" s="6" t="s">
        <v>17</v>
      </c>
      <c r="C8" s="6">
        <v>100</v>
      </c>
      <c r="D8" s="7">
        <v>10</v>
      </c>
      <c r="E8" s="7">
        <v>6</v>
      </c>
      <c r="F8" s="7">
        <f t="shared" si="4"/>
        <v>4</v>
      </c>
      <c r="G8" s="7">
        <f t="shared" si="5"/>
        <v>1000</v>
      </c>
      <c r="H8" s="7">
        <f t="shared" si="6"/>
        <v>600</v>
      </c>
      <c r="I8" s="7">
        <f t="shared" si="7"/>
        <v>400</v>
      </c>
      <c r="J8" s="7"/>
      <c r="K8" s="6">
        <v>100</v>
      </c>
      <c r="L8" s="7">
        <v>7</v>
      </c>
      <c r="M8" s="7">
        <v>6</v>
      </c>
      <c r="N8" s="7">
        <f t="shared" si="8"/>
        <v>1</v>
      </c>
      <c r="O8" s="7">
        <f t="shared" si="9"/>
        <v>700</v>
      </c>
      <c r="P8" s="7">
        <f t="shared" si="10"/>
        <v>600</v>
      </c>
      <c r="Q8" s="7">
        <f t="shared" si="11"/>
        <v>100</v>
      </c>
      <c r="R8" s="7"/>
      <c r="S8" s="7">
        <f t="shared" si="0"/>
        <v>-300</v>
      </c>
      <c r="T8" s="7">
        <f t="shared" si="1"/>
        <v>0</v>
      </c>
      <c r="U8" s="7">
        <f t="shared" si="2"/>
        <v>-300</v>
      </c>
      <c r="V8" s="7">
        <f t="shared" si="3"/>
        <v>0</v>
      </c>
      <c r="W8" s="6" t="s">
        <v>29</v>
      </c>
    </row>
    <row r="9" spans="2:23" ht="14.25" x14ac:dyDescent="0.25">
      <c r="B9" s="6" t="s">
        <v>18</v>
      </c>
      <c r="C9" s="6">
        <v>100</v>
      </c>
      <c r="D9" s="7">
        <v>10</v>
      </c>
      <c r="E9" s="7">
        <v>6</v>
      </c>
      <c r="F9" s="7">
        <f t="shared" si="4"/>
        <v>4</v>
      </c>
      <c r="G9" s="7">
        <f t="shared" si="5"/>
        <v>1000</v>
      </c>
      <c r="H9" s="7">
        <f t="shared" si="6"/>
        <v>600</v>
      </c>
      <c r="I9" s="7">
        <f t="shared" si="7"/>
        <v>400</v>
      </c>
      <c r="J9" s="7"/>
      <c r="K9" s="6">
        <v>100</v>
      </c>
      <c r="L9" s="7">
        <v>10</v>
      </c>
      <c r="M9" s="7">
        <v>8</v>
      </c>
      <c r="N9" s="7">
        <f t="shared" si="8"/>
        <v>2</v>
      </c>
      <c r="O9" s="7">
        <f t="shared" si="9"/>
        <v>1000</v>
      </c>
      <c r="P9" s="7">
        <f t="shared" si="10"/>
        <v>800</v>
      </c>
      <c r="Q9" s="7">
        <f t="shared" si="11"/>
        <v>200</v>
      </c>
      <c r="R9" s="7"/>
      <c r="S9" s="7">
        <f t="shared" si="0"/>
        <v>-200</v>
      </c>
      <c r="T9" s="7">
        <f t="shared" si="1"/>
        <v>0</v>
      </c>
      <c r="U9" s="7">
        <f t="shared" si="2"/>
        <v>0</v>
      </c>
      <c r="V9" s="7">
        <f t="shared" si="3"/>
        <v>-200</v>
      </c>
      <c r="W9" s="6" t="s">
        <v>31</v>
      </c>
    </row>
    <row r="10" spans="2:23" ht="14.25" x14ac:dyDescent="0.25">
      <c r="B10" s="6" t="s">
        <v>19</v>
      </c>
      <c r="C10" s="6">
        <v>100</v>
      </c>
      <c r="D10" s="7">
        <v>10</v>
      </c>
      <c r="E10" s="7">
        <v>6</v>
      </c>
      <c r="F10" s="7">
        <f t="shared" si="4"/>
        <v>4</v>
      </c>
      <c r="G10" s="7">
        <f t="shared" si="5"/>
        <v>1000</v>
      </c>
      <c r="H10" s="7">
        <f t="shared" si="6"/>
        <v>600</v>
      </c>
      <c r="I10" s="7">
        <f t="shared" si="7"/>
        <v>400</v>
      </c>
      <c r="J10" s="7"/>
      <c r="K10" s="6">
        <v>90</v>
      </c>
      <c r="L10" s="7">
        <v>7</v>
      </c>
      <c r="M10" s="7">
        <v>6</v>
      </c>
      <c r="N10" s="7">
        <f t="shared" si="8"/>
        <v>1</v>
      </c>
      <c r="O10" s="7">
        <f t="shared" si="9"/>
        <v>630</v>
      </c>
      <c r="P10" s="7">
        <f t="shared" si="10"/>
        <v>540</v>
      </c>
      <c r="Q10" s="7">
        <f t="shared" si="11"/>
        <v>90</v>
      </c>
      <c r="R10" s="7"/>
      <c r="S10" s="7">
        <f t="shared" si="0"/>
        <v>-310</v>
      </c>
      <c r="T10" s="7">
        <f t="shared" si="1"/>
        <v>-40</v>
      </c>
      <c r="U10" s="7">
        <f t="shared" si="2"/>
        <v>-270</v>
      </c>
      <c r="V10" s="7">
        <f t="shared" si="3"/>
        <v>0</v>
      </c>
      <c r="W10" s="6" t="s">
        <v>32</v>
      </c>
    </row>
    <row r="11" spans="2:23" ht="14.25" x14ac:dyDescent="0.25">
      <c r="B11" s="6" t="s">
        <v>20</v>
      </c>
      <c r="C11" s="6">
        <v>100</v>
      </c>
      <c r="D11" s="7">
        <v>10</v>
      </c>
      <c r="E11" s="7">
        <v>6</v>
      </c>
      <c r="F11" s="7">
        <f t="shared" si="4"/>
        <v>4</v>
      </c>
      <c r="G11" s="7">
        <f t="shared" si="5"/>
        <v>1000</v>
      </c>
      <c r="H11" s="7">
        <f t="shared" si="6"/>
        <v>600</v>
      </c>
      <c r="I11" s="7">
        <f t="shared" si="7"/>
        <v>400</v>
      </c>
      <c r="J11" s="7"/>
      <c r="K11" s="6">
        <v>90</v>
      </c>
      <c r="L11" s="7">
        <v>10</v>
      </c>
      <c r="M11" s="7">
        <v>8</v>
      </c>
      <c r="N11" s="7">
        <f t="shared" si="8"/>
        <v>2</v>
      </c>
      <c r="O11" s="7">
        <f t="shared" si="9"/>
        <v>900</v>
      </c>
      <c r="P11" s="7">
        <f t="shared" si="10"/>
        <v>720</v>
      </c>
      <c r="Q11" s="7">
        <f t="shared" si="11"/>
        <v>180</v>
      </c>
      <c r="R11" s="7"/>
      <c r="S11" s="7">
        <f t="shared" si="0"/>
        <v>-220</v>
      </c>
      <c r="T11" s="7">
        <f t="shared" si="1"/>
        <v>-40</v>
      </c>
      <c r="U11" s="7">
        <f t="shared" si="2"/>
        <v>0</v>
      </c>
      <c r="V11" s="7">
        <f t="shared" si="3"/>
        <v>-180</v>
      </c>
      <c r="W11" s="6" t="s">
        <v>33</v>
      </c>
    </row>
    <row r="12" spans="2:23" ht="14.25" x14ac:dyDescent="0.25">
      <c r="B12" s="6" t="s">
        <v>21</v>
      </c>
      <c r="C12" s="6">
        <v>100</v>
      </c>
      <c r="D12" s="7">
        <v>10</v>
      </c>
      <c r="E12" s="7">
        <v>6</v>
      </c>
      <c r="F12" s="7">
        <f t="shared" si="4"/>
        <v>4</v>
      </c>
      <c r="G12" s="7">
        <f t="shared" si="5"/>
        <v>1000</v>
      </c>
      <c r="H12" s="7">
        <f t="shared" si="6"/>
        <v>600</v>
      </c>
      <c r="I12" s="7">
        <f t="shared" si="7"/>
        <v>400</v>
      </c>
      <c r="J12" s="7"/>
      <c r="K12" s="6">
        <v>90</v>
      </c>
      <c r="L12" s="7">
        <v>7</v>
      </c>
      <c r="M12" s="7">
        <v>8</v>
      </c>
      <c r="N12" s="7">
        <f t="shared" si="8"/>
        <v>-1</v>
      </c>
      <c r="O12" s="7">
        <f t="shared" si="9"/>
        <v>630</v>
      </c>
      <c r="P12" s="7">
        <f t="shared" si="10"/>
        <v>720</v>
      </c>
      <c r="Q12" s="7">
        <f t="shared" si="11"/>
        <v>-90</v>
      </c>
      <c r="R12" s="7"/>
      <c r="S12" s="7">
        <f t="shared" si="0"/>
        <v>-490</v>
      </c>
      <c r="T12" s="7">
        <f t="shared" si="1"/>
        <v>-40</v>
      </c>
      <c r="U12" s="7">
        <f t="shared" si="2"/>
        <v>-270</v>
      </c>
      <c r="V12" s="7">
        <f t="shared" si="3"/>
        <v>-180</v>
      </c>
      <c r="W12" s="6" t="s">
        <v>34</v>
      </c>
    </row>
    <row r="13" spans="2:23" ht="14.25" x14ac:dyDescent="0.25">
      <c r="B13" s="6" t="s">
        <v>22</v>
      </c>
      <c r="C13" s="6">
        <v>100</v>
      </c>
      <c r="D13" s="7">
        <v>10</v>
      </c>
      <c r="E13" s="7">
        <v>6</v>
      </c>
      <c r="F13" s="7">
        <f t="shared" si="4"/>
        <v>4</v>
      </c>
      <c r="G13" s="7">
        <f t="shared" si="5"/>
        <v>1000</v>
      </c>
      <c r="H13" s="7">
        <f t="shared" si="6"/>
        <v>600</v>
      </c>
      <c r="I13" s="7">
        <f t="shared" si="7"/>
        <v>400</v>
      </c>
      <c r="J13" s="7"/>
      <c r="K13" s="6">
        <v>150</v>
      </c>
      <c r="L13" s="7">
        <v>10</v>
      </c>
      <c r="M13" s="7">
        <v>6</v>
      </c>
      <c r="N13" s="7">
        <f t="shared" si="8"/>
        <v>4</v>
      </c>
      <c r="O13" s="7">
        <f t="shared" si="9"/>
        <v>1500</v>
      </c>
      <c r="P13" s="7">
        <f t="shared" si="10"/>
        <v>900</v>
      </c>
      <c r="Q13" s="7">
        <f t="shared" si="11"/>
        <v>600</v>
      </c>
      <c r="R13" s="7"/>
      <c r="S13" s="7">
        <f t="shared" si="0"/>
        <v>200</v>
      </c>
      <c r="T13" s="7">
        <f t="shared" si="1"/>
        <v>200</v>
      </c>
      <c r="U13" s="7">
        <f t="shared" si="2"/>
        <v>0</v>
      </c>
      <c r="V13" s="7">
        <f t="shared" si="3"/>
        <v>0</v>
      </c>
      <c r="W13" s="6" t="s">
        <v>35</v>
      </c>
    </row>
    <row r="14" spans="2:23" ht="14.25" x14ac:dyDescent="0.25">
      <c r="B14" s="6" t="s">
        <v>23</v>
      </c>
      <c r="C14" s="6">
        <v>100</v>
      </c>
      <c r="D14" s="7">
        <v>10</v>
      </c>
      <c r="E14" s="7">
        <v>6</v>
      </c>
      <c r="F14" s="7">
        <f t="shared" si="4"/>
        <v>4</v>
      </c>
      <c r="G14" s="7">
        <f t="shared" si="5"/>
        <v>1000</v>
      </c>
      <c r="H14" s="7">
        <f t="shared" si="6"/>
        <v>600</v>
      </c>
      <c r="I14" s="7">
        <f t="shared" si="7"/>
        <v>400</v>
      </c>
      <c r="J14" s="7"/>
      <c r="K14" s="6">
        <v>100</v>
      </c>
      <c r="L14" s="7">
        <v>13</v>
      </c>
      <c r="M14" s="7">
        <v>6</v>
      </c>
      <c r="N14" s="7">
        <f t="shared" si="8"/>
        <v>7</v>
      </c>
      <c r="O14" s="7">
        <f t="shared" si="9"/>
        <v>1300</v>
      </c>
      <c r="P14" s="7">
        <f t="shared" si="10"/>
        <v>600</v>
      </c>
      <c r="Q14" s="7">
        <f t="shared" si="11"/>
        <v>700</v>
      </c>
      <c r="R14" s="7"/>
      <c r="S14" s="7">
        <f t="shared" si="0"/>
        <v>300</v>
      </c>
      <c r="T14" s="7">
        <f t="shared" si="1"/>
        <v>0</v>
      </c>
      <c r="U14" s="7">
        <f t="shared" si="2"/>
        <v>300</v>
      </c>
      <c r="V14" s="7">
        <f t="shared" si="3"/>
        <v>0</v>
      </c>
      <c r="W14" s="6" t="s">
        <v>36</v>
      </c>
    </row>
    <row r="15" spans="2:23" ht="14.25" x14ac:dyDescent="0.25">
      <c r="B15" s="6" t="s">
        <v>24</v>
      </c>
      <c r="C15" s="6">
        <v>100</v>
      </c>
      <c r="D15" s="7">
        <v>10</v>
      </c>
      <c r="E15" s="7">
        <v>6</v>
      </c>
      <c r="F15" s="7">
        <f t="shared" si="4"/>
        <v>4</v>
      </c>
      <c r="G15" s="7">
        <f t="shared" si="5"/>
        <v>1000</v>
      </c>
      <c r="H15" s="7">
        <f t="shared" si="6"/>
        <v>600</v>
      </c>
      <c r="I15" s="7">
        <f t="shared" si="7"/>
        <v>400</v>
      </c>
      <c r="J15" s="7"/>
      <c r="K15" s="6">
        <v>100</v>
      </c>
      <c r="L15" s="7">
        <v>10</v>
      </c>
      <c r="M15" s="7">
        <v>5</v>
      </c>
      <c r="N15" s="7">
        <f t="shared" si="8"/>
        <v>5</v>
      </c>
      <c r="O15" s="7">
        <f t="shared" si="9"/>
        <v>1000</v>
      </c>
      <c r="P15" s="7">
        <f t="shared" si="10"/>
        <v>500</v>
      </c>
      <c r="Q15" s="7">
        <f t="shared" si="11"/>
        <v>500</v>
      </c>
      <c r="R15" s="7"/>
      <c r="S15" s="7">
        <f t="shared" si="0"/>
        <v>100</v>
      </c>
      <c r="T15" s="7">
        <f t="shared" si="1"/>
        <v>0</v>
      </c>
      <c r="U15" s="7">
        <f t="shared" si="2"/>
        <v>0</v>
      </c>
      <c r="V15" s="7">
        <f t="shared" si="3"/>
        <v>100</v>
      </c>
      <c r="W15" s="6" t="s">
        <v>37</v>
      </c>
    </row>
    <row r="16" spans="2:23" ht="14.25" x14ac:dyDescent="0.25">
      <c r="B16" s="6" t="s">
        <v>25</v>
      </c>
      <c r="C16" s="6">
        <f>SUM(C6:C15)</f>
        <v>1000</v>
      </c>
      <c r="D16" s="7">
        <f>AVERAGE(D6:D15)</f>
        <v>10</v>
      </c>
      <c r="E16" s="7">
        <f>AVERAGE(E6:E15)</f>
        <v>6</v>
      </c>
      <c r="F16" s="7">
        <f>AVERAGE(F6:F15)</f>
        <v>4</v>
      </c>
      <c r="G16" s="7">
        <f>SUM(G6:G15)</f>
        <v>10000</v>
      </c>
      <c r="H16" s="7">
        <f>SUM(H6:H15)</f>
        <v>6000</v>
      </c>
      <c r="I16" s="7">
        <f>SUM(I6:I15)</f>
        <v>4000</v>
      </c>
      <c r="J16" s="7"/>
      <c r="K16" s="6">
        <f>SUM(K6:K15)</f>
        <v>1010</v>
      </c>
      <c r="L16" s="7">
        <f>AVERAGE(L6:L15)</f>
        <v>9.4</v>
      </c>
      <c r="M16" s="7">
        <f>AVERAGE(M6:M15)</f>
        <v>6.5</v>
      </c>
      <c r="N16" s="7">
        <f>AVERAGE(N6:N15)</f>
        <v>2.9</v>
      </c>
      <c r="O16" s="7">
        <f>SUM(O6:O15)</f>
        <v>9560</v>
      </c>
      <c r="P16" s="7">
        <f>SUM(P6:P15)</f>
        <v>6520</v>
      </c>
      <c r="Q16" s="7">
        <f>SUM(Q6:Q15)</f>
        <v>3040</v>
      </c>
      <c r="R16" s="7"/>
      <c r="S16" s="7">
        <f>SUM(S6:S15)</f>
        <v>-960</v>
      </c>
      <c r="T16" s="7">
        <f>SUM(T6:T15)</f>
        <v>40</v>
      </c>
      <c r="U16" s="7">
        <f>SUM(U6:U15)</f>
        <v>-540</v>
      </c>
      <c r="V16" s="7">
        <f>SUM(V6:V15)</f>
        <v>-460</v>
      </c>
      <c r="W16" s="6"/>
    </row>
  </sheetData>
  <mergeCells count="4">
    <mergeCell ref="C4:I4"/>
    <mergeCell ref="K4:Q4"/>
    <mergeCell ref="S4:V4"/>
    <mergeCell ref="B1:W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Chave</dc:creator>
  <cp:lastModifiedBy>Mark Britton</cp:lastModifiedBy>
  <dcterms:created xsi:type="dcterms:W3CDTF">2018-03-14T11:34:33Z</dcterms:created>
  <dcterms:modified xsi:type="dcterms:W3CDTF">2018-03-26T13:24:36Z</dcterms:modified>
</cp:coreProperties>
</file>